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P:\Echange DAF_DAMSB\02_MARCHES EN COURS DE PASSATION\2025 - 238 - MAINTENANCE CVC\DCE A RELIRE 010825\"/>
    </mc:Choice>
  </mc:AlternateContent>
  <xr:revisionPtr revIDLastSave="0" documentId="13_ncr:1_{3C81C2AF-AAC7-471F-9204-83E3C5D459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GF" sheetId="2" r:id="rId1"/>
    <sheet name="HEURES" sheetId="3" r:id="rId2"/>
    <sheet name="HEURES_EQUIPE" sheetId="5" r:id="rId3"/>
    <sheet name="SOUS-TRAITANCE" sheetId="6" r:id="rId4"/>
  </sheets>
  <definedNames>
    <definedName name="A6_P6_ss_doublons_DEF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3" l="1"/>
  <c r="E14" i="6"/>
  <c r="E16" i="6" s="1"/>
  <c r="E15" i="6" s="1"/>
  <c r="F57" i="2"/>
  <c r="F65" i="2"/>
  <c r="D12" i="5"/>
  <c r="C12" i="5"/>
  <c r="B12" i="5"/>
  <c r="F66" i="2"/>
  <c r="F64" i="2"/>
  <c r="F63" i="2"/>
  <c r="F62" i="2"/>
  <c r="F61" i="2"/>
  <c r="F60" i="2"/>
  <c r="F67" i="2"/>
  <c r="F10" i="2"/>
  <c r="F14" i="2"/>
  <c r="F13" i="2"/>
  <c r="F12" i="2"/>
  <c r="F59" i="2"/>
  <c r="F58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16" i="2"/>
  <c r="D25" i="3"/>
  <c r="C25" i="3"/>
  <c r="F24" i="3"/>
  <c r="F23" i="3"/>
  <c r="F22" i="3"/>
  <c r="E21" i="3"/>
  <c r="D21" i="3"/>
  <c r="C21" i="3"/>
  <c r="F20" i="3"/>
  <c r="F19" i="3"/>
  <c r="F18" i="3"/>
  <c r="F17" i="3"/>
  <c r="F16" i="3"/>
  <c r="E15" i="3"/>
  <c r="D15" i="3"/>
  <c r="C15" i="3"/>
  <c r="F14" i="3"/>
  <c r="F13" i="3"/>
  <c r="F12" i="3"/>
  <c r="F11" i="3"/>
  <c r="F10" i="3"/>
  <c r="F9" i="3"/>
  <c r="F8" i="3"/>
  <c r="F7" i="3"/>
  <c r="F6" i="3"/>
  <c r="E26" i="3" l="1"/>
  <c r="F25" i="3"/>
  <c r="F68" i="2"/>
  <c r="F70" i="2" s="1"/>
  <c r="F69" i="2" s="1"/>
  <c r="B13" i="5"/>
  <c r="D26" i="3"/>
  <c r="F21" i="3"/>
  <c r="C26" i="3"/>
  <c r="F15" i="3"/>
  <c r="F26" i="3" l="1"/>
  <c r="F28" i="3" s="1"/>
</calcChain>
</file>

<file path=xl/sharedStrings.xml><?xml version="1.0" encoding="utf-8"?>
<sst xmlns="http://schemas.openxmlformats.org/spreadsheetml/2006/main" count="240" uniqueCount="122">
  <si>
    <t>Unité</t>
  </si>
  <si>
    <t>Quantité</t>
  </si>
  <si>
    <t>Montant détaillé € HT</t>
  </si>
  <si>
    <t>Article n°</t>
  </si>
  <si>
    <t>Intitulé</t>
  </si>
  <si>
    <t>Unitaire</t>
  </si>
  <si>
    <t>Total</t>
  </si>
  <si>
    <t>DEFINITION DES PRESTATIONS PART FORFAITAIRE</t>
  </si>
  <si>
    <t>-----</t>
  </si>
  <si>
    <t>----------</t>
  </si>
  <si>
    <t>3.1</t>
  </si>
  <si>
    <t>H</t>
  </si>
  <si>
    <t>3.2</t>
  </si>
  <si>
    <t>3.3</t>
  </si>
  <si>
    <t>3.5</t>
  </si>
  <si>
    <t>3.6</t>
  </si>
  <si>
    <t>3.7</t>
  </si>
  <si>
    <t>3.8</t>
  </si>
  <si>
    <t>Astreinte</t>
  </si>
  <si>
    <t>3.9</t>
  </si>
  <si>
    <t>3.10</t>
  </si>
  <si>
    <t>3.11</t>
  </si>
  <si>
    <t>3.12</t>
  </si>
  <si>
    <t>3.13</t>
  </si>
  <si>
    <t>3.14</t>
  </si>
  <si>
    <t>3.15</t>
  </si>
  <si>
    <t>Réunions</t>
  </si>
  <si>
    <t>Montant total par période annuelle € HT</t>
  </si>
  <si>
    <t xml:space="preserve">ETABLISSEMENT PUBLIC DU MUSEE D’ORSAY ET DU MUSEE DE L’ORANGERIE (EPMO) - VALERY GISCARD D'ESTAING
Etablissement public national à caractère administratif - Esplanade Valéry Giscard d'Estaing 75343 PARIS CEDEX 07 </t>
  </si>
  <si>
    <t>DECOMPOSITION DU PRIX GLOBAL ET FORFAITAIRE (D.P.G.F)</t>
  </si>
  <si>
    <t>MARCHE DE MAINTENANCE PREVENTIVE ET CORRECTIVE DES INSTALLATIONS DE CHAUFFAGE, VENTILATION, CONDITIONNEMENT D’AIR, PLOMBERIE-PROTECTION INCENDIE, RELEVAGE DES EAUX ET DESENFUMAGE
DU MUSEE D’ORSAY, DU MUSEE DE L’ORANGERIE 
ET 2 RUE VILLERSEXEL 75007 PARIS</t>
  </si>
  <si>
    <t>Références au C.C.T.P.</t>
  </si>
  <si>
    <t>Prestations à réaliser par le TITULAIRE</t>
  </si>
  <si>
    <t>Phase d’exploitation</t>
  </si>
  <si>
    <t>Exploitation courante</t>
  </si>
  <si>
    <t>Surveillance des installations</t>
  </si>
  <si>
    <t>Production de chaud CPCU</t>
  </si>
  <si>
    <t>Production frigorifique</t>
  </si>
  <si>
    <t>Production d'air comprimé</t>
  </si>
  <si>
    <t>Aérochauffeurs</t>
  </si>
  <si>
    <t>Centrales de traitement d'air</t>
  </si>
  <si>
    <t>Aérothermes-Climatiseurs-Ventilo-convecteurs</t>
  </si>
  <si>
    <t>Traitements d'eau technique humidificateurs CTA</t>
  </si>
  <si>
    <t>Analyses légionelles TAR</t>
  </si>
  <si>
    <t>Désenfumage mécanique</t>
  </si>
  <si>
    <t>Réseaux hydrauliques et aérauliques</t>
  </si>
  <si>
    <t>Productions eau chaude sanitaires</t>
  </si>
  <si>
    <t>Traitement d'eau froide sanitaire (adoucisseurs)</t>
  </si>
  <si>
    <t>Réseau eau froide-Surpression eau de ville</t>
  </si>
  <si>
    <t>Réseaux EU - EV - EP</t>
  </si>
  <si>
    <t>Réseaux et appareils sanitaires</t>
  </si>
  <si>
    <t>Plomberies/Sanitaires (WC, douches, ECS, lavabos, robinetterie, siphons…)</t>
  </si>
  <si>
    <t>Fosse(s) et pompes de relevage</t>
  </si>
  <si>
    <t>Surpression eau incendie</t>
  </si>
  <si>
    <t>Robinets Incendie Armés</t>
  </si>
  <si>
    <t>Colonnes humides</t>
  </si>
  <si>
    <t>CVCD</t>
  </si>
  <si>
    <t>Plomberie</t>
  </si>
  <si>
    <t>Protection incendie</t>
  </si>
  <si>
    <t>3.4</t>
  </si>
  <si>
    <t>Fournitures des consommables au titre du forfait</t>
  </si>
  <si>
    <t>Permanence technique</t>
  </si>
  <si>
    <t>Essais, contrôle réglementaire et suivi des observations</t>
  </si>
  <si>
    <t>Gestion des garanties dues par les constructeurs (GPA -GBF - GDC) et Suivi des garanties constructrices</t>
  </si>
  <si>
    <t>Nettoyage des locaux technique</t>
  </si>
  <si>
    <t>Assistance technique</t>
  </si>
  <si>
    <t>Suivi et analyse des consommations des fluides</t>
  </si>
  <si>
    <t>MAINTENANCE PREVENTIVE</t>
  </si>
  <si>
    <t>MAINTENANCE CORRECTIVE</t>
  </si>
  <si>
    <t>EXPLOITATION COURANTE, CONDUITE ET SURVEILLANCE DES INSTALLATIONS</t>
  </si>
  <si>
    <t>Documentations, documents contractuels, inventaires, rapports, CR, registres, GMAO</t>
  </si>
  <si>
    <t>ENS</t>
  </si>
  <si>
    <t>Section Technique</t>
  </si>
  <si>
    <t>Sous-section technique</t>
  </si>
  <si>
    <t>Traitements d'eau technique</t>
  </si>
  <si>
    <t>Ss-total CVCD</t>
  </si>
  <si>
    <t>Ss-total Plomberie</t>
  </si>
  <si>
    <t>Protection Incendie</t>
  </si>
  <si>
    <t>Ss-total Protection incendie</t>
  </si>
  <si>
    <t>SOUS-TOTAL  (heures/an)</t>
  </si>
  <si>
    <t>ESTIMATION DE LA CHARGE DE TRAVAIL ANNUELLE (HEURES PAR AN): GLOBALE</t>
  </si>
  <si>
    <t>Fonctions du personnel</t>
  </si>
  <si>
    <t>RTA (Responsable Technique et Administratif)</t>
  </si>
  <si>
    <t>Responsable de site</t>
  </si>
  <si>
    <t>Technicien spécialiste</t>
  </si>
  <si>
    <t>Personnel de maîtrise</t>
  </si>
  <si>
    <t>Agents techniques</t>
  </si>
  <si>
    <t>Total par corps de   métiers</t>
  </si>
  <si>
    <t>TOTAL GENERAL TOUT CORPS DE METIERS</t>
  </si>
  <si>
    <t>Missions et engagements relatifs à la surveillance et à la gestion technique du site</t>
  </si>
  <si>
    <t>DECOMPOSITION DE LA SOUS-TRAITANCE ENVISAGEE</t>
  </si>
  <si>
    <t>Installations techniques concernées</t>
  </si>
  <si>
    <t>Description des prestations sous-traitées et fréquence</t>
  </si>
  <si>
    <t>Sous-traitant pressenti</t>
  </si>
  <si>
    <t>Nombre d'heures annuelles estimées</t>
  </si>
  <si>
    <t>Montant annuel (en €HT/an)</t>
  </si>
  <si>
    <t>Groupe Eau Glacée</t>
  </si>
  <si>
    <t>Maintenance constructeur</t>
  </si>
  <si>
    <t>Air Comprimé</t>
  </si>
  <si>
    <t>Analyses d'eau</t>
  </si>
  <si>
    <t>Prélevement et analyse</t>
  </si>
  <si>
    <t>Disconnecteurs</t>
  </si>
  <si>
    <t>Contrôle réglementaire</t>
  </si>
  <si>
    <t>Adoucisseur Traitement d'eau</t>
  </si>
  <si>
    <t>Accompagnement spécialiste</t>
  </si>
  <si>
    <t>Fosses</t>
  </si>
  <si>
    <t>Pompage, vidange</t>
  </si>
  <si>
    <t>Analyses vibratoire</t>
  </si>
  <si>
    <t>Contrôle CTA</t>
  </si>
  <si>
    <t>Déchets</t>
  </si>
  <si>
    <t>Enlévement et recyclage en centre spécialisé</t>
  </si>
  <si>
    <r>
      <t xml:space="preserve">Gestion technique et administrative </t>
    </r>
    <r>
      <rPr>
        <sz val="11"/>
        <color theme="1"/>
        <rFont val="Arial Narrow"/>
        <family val="2"/>
      </rPr>
      <t>(heures/an)</t>
    </r>
  </si>
  <si>
    <r>
      <t xml:space="preserve">Maintenance préventive (y compris exploitation courante) </t>
    </r>
    <r>
      <rPr>
        <sz val="11"/>
        <color theme="1"/>
        <rFont val="Arial Narrow"/>
        <family val="2"/>
      </rPr>
      <t>(heures/an)</t>
    </r>
  </si>
  <si>
    <r>
      <t xml:space="preserve">Maintenance Corrective </t>
    </r>
    <r>
      <rPr>
        <sz val="11"/>
        <color theme="1"/>
        <rFont val="Arial Narrow"/>
        <family val="2"/>
      </rPr>
      <t>(heures/an)</t>
    </r>
  </si>
  <si>
    <r>
      <t xml:space="preserve">Total </t>
    </r>
    <r>
      <rPr>
        <sz val="11"/>
        <color theme="1"/>
        <rFont val="Arial Narrow"/>
        <family val="2"/>
      </rPr>
      <t>(heures/an)</t>
    </r>
  </si>
  <si>
    <r>
      <t xml:space="preserve">PERMANENCE TECHNIQUE : </t>
    </r>
    <r>
      <rPr>
        <sz val="11"/>
        <color theme="1"/>
        <rFont val="Arial Narrow"/>
        <family val="2"/>
      </rPr>
      <t xml:space="preserve">le candidat indique dans cette rubrique le volume global des heures à ajouter, le cas échéant, à la charge de travail estimée pour assurer la permanence demandée au CCTP </t>
    </r>
    <r>
      <rPr>
        <b/>
        <sz val="11"/>
        <color theme="1"/>
        <rFont val="Arial Narrow"/>
        <family val="2"/>
      </rPr>
      <t>(heures/an)</t>
    </r>
  </si>
  <si>
    <r>
      <t xml:space="preserve">ESTIMATION DE LA CHARGE DE TRAVAIL ANNUELLE : </t>
    </r>
    <r>
      <rPr>
        <sz val="11"/>
        <color theme="1"/>
        <rFont val="Arial Narrow"/>
        <family val="2"/>
      </rPr>
      <t xml:space="preserve">correspond à la somme du "Sous-Total" et de la "Permanence technique" </t>
    </r>
    <r>
      <rPr>
        <b/>
        <sz val="11"/>
        <color theme="1"/>
        <rFont val="Arial Narrow"/>
        <family val="2"/>
      </rPr>
      <t>(heures/an)</t>
    </r>
  </si>
  <si>
    <t>ESTIMATION DU TEMPS GLOBAL ANNUEL (HEURES PAR AN) : TOUS SITES</t>
  </si>
  <si>
    <t>TVA</t>
  </si>
  <si>
    <t>€ TTC</t>
  </si>
  <si>
    <t>Champ à renseigner obligatoirement par le candidat</t>
  </si>
  <si>
    <r>
      <t>Nombre d'heures</t>
    </r>
    <r>
      <rPr>
        <sz val="12"/>
        <rFont val="Arial Narrow"/>
        <family val="2"/>
      </rPr>
      <t xml:space="preserve"> par an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</si>
</sst>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€"/>
    <numFmt numFmtId="165" formatCode="#,##0.00\ &quot;€&quot;"/>
  </numFmts>
  <fonts count="21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4"/>
      <name val="Arial Narrow"/>
      <family val="2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b/>
      <i/>
      <sz val="11"/>
      <name val="Arial Narrow"/>
      <family val="2"/>
    </font>
    <font>
      <b/>
      <sz val="14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color rgb="FFFF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 diagonalUp="1" diagonalDown="1"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 style="thin">
        <color indexed="8"/>
      </diagonal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105">
    <xf numFmtId="0" fontId="0" fillId="0" borderId="0" xfId="0"/>
    <xf numFmtId="0" fontId="3" fillId="0" borderId="0" xfId="23" applyFont="1" applyAlignment="1">
      <alignment vertical="center"/>
    </xf>
    <xf numFmtId="0" fontId="4" fillId="0" borderId="0" xfId="23" applyFont="1" applyAlignment="1">
      <alignment horizontal="right" vertical="center"/>
    </xf>
    <xf numFmtId="0" fontId="3" fillId="0" borderId="0" xfId="23" applyFont="1" applyAlignment="1">
      <alignment horizontal="center" vertical="center"/>
    </xf>
    <xf numFmtId="0" fontId="5" fillId="0" borderId="12" xfId="23" applyFont="1" applyBorder="1" applyAlignment="1">
      <alignment horizontal="center" vertical="center"/>
    </xf>
    <xf numFmtId="0" fontId="5" fillId="0" borderId="14" xfId="23" applyFont="1" applyBorder="1" applyAlignment="1">
      <alignment horizontal="center" vertical="center"/>
    </xf>
    <xf numFmtId="0" fontId="5" fillId="0" borderId="15" xfId="23" applyFont="1" applyBorder="1" applyAlignment="1">
      <alignment horizontal="center" vertical="center"/>
    </xf>
    <xf numFmtId="49" fontId="5" fillId="0" borderId="11" xfId="23" applyNumberFormat="1" applyFont="1" applyBorder="1" applyAlignment="1">
      <alignment horizontal="center" vertical="center"/>
    </xf>
    <xf numFmtId="0" fontId="5" fillId="0" borderId="1" xfId="23" applyFont="1" applyBorder="1" applyAlignment="1">
      <alignment horizontal="left" vertical="center"/>
    </xf>
    <xf numFmtId="0" fontId="6" fillId="0" borderId="1" xfId="23" applyFont="1" applyBorder="1" applyAlignment="1">
      <alignment horizontal="center" vertical="center"/>
    </xf>
    <xf numFmtId="0" fontId="6" fillId="0" borderId="1" xfId="23" applyFont="1" applyBorder="1" applyAlignment="1">
      <alignment horizontal="left" vertical="center"/>
    </xf>
    <xf numFmtId="0" fontId="7" fillId="0" borderId="0" xfId="0" applyFont="1"/>
    <xf numFmtId="0" fontId="8" fillId="2" borderId="19" xfId="0" applyFont="1" applyFill="1" applyBorder="1" applyAlignment="1">
      <alignment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left" vertical="center" wrapText="1"/>
    </xf>
    <xf numFmtId="164" fontId="10" fillId="4" borderId="19" xfId="0" applyNumberFormat="1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right" vertical="center" wrapText="1"/>
    </xf>
    <xf numFmtId="0" fontId="7" fillId="0" borderId="19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right" vertical="center" wrapText="1"/>
    </xf>
    <xf numFmtId="164" fontId="10" fillId="0" borderId="19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3" fontId="12" fillId="0" borderId="31" xfId="0" applyNumberFormat="1" applyFont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wrapText="1"/>
    </xf>
    <xf numFmtId="0" fontId="15" fillId="0" borderId="19" xfId="0" applyFont="1" applyBorder="1"/>
    <xf numFmtId="0" fontId="7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17" fillId="0" borderId="32" xfId="0" applyFont="1" applyBorder="1" applyAlignment="1">
      <alignment vertical="center" wrapText="1"/>
    </xf>
    <xf numFmtId="0" fontId="11" fillId="0" borderId="17" xfId="23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9" xfId="0" applyFont="1" applyBorder="1"/>
    <xf numFmtId="0" fontId="8" fillId="0" borderId="19" xfId="0" applyFont="1" applyBorder="1" applyAlignment="1">
      <alignment horizontal="right"/>
    </xf>
    <xf numFmtId="0" fontId="6" fillId="0" borderId="35" xfId="23" applyFont="1" applyBorder="1" applyAlignment="1">
      <alignment vertical="center"/>
    </xf>
    <xf numFmtId="165" fontId="8" fillId="0" borderId="19" xfId="0" applyNumberFormat="1" applyFont="1" applyBorder="1"/>
    <xf numFmtId="0" fontId="10" fillId="0" borderId="19" xfId="0" applyFont="1" applyBorder="1" applyAlignment="1">
      <alignment horizontal="right"/>
    </xf>
    <xf numFmtId="165" fontId="10" fillId="0" borderId="19" xfId="0" applyNumberFormat="1" applyFont="1" applyBorder="1"/>
    <xf numFmtId="49" fontId="5" fillId="5" borderId="16" xfId="23" applyNumberFormat="1" applyFont="1" applyFill="1" applyBorder="1" applyAlignment="1">
      <alignment horizontal="center" vertical="center"/>
    </xf>
    <xf numFmtId="0" fontId="5" fillId="5" borderId="13" xfId="23" applyFont="1" applyFill="1" applyBorder="1" applyAlignment="1">
      <alignment horizontal="left" vertical="center" wrapText="1"/>
    </xf>
    <xf numFmtId="0" fontId="6" fillId="5" borderId="1" xfId="23" applyFont="1" applyFill="1" applyBorder="1" applyAlignment="1">
      <alignment horizontal="center" vertical="center"/>
    </xf>
    <xf numFmtId="0" fontId="6" fillId="5" borderId="17" xfId="23" applyFont="1" applyFill="1" applyBorder="1" applyAlignment="1">
      <alignment horizontal="center" vertical="center"/>
    </xf>
    <xf numFmtId="49" fontId="5" fillId="5" borderId="11" xfId="23" applyNumberFormat="1" applyFont="1" applyFill="1" applyBorder="1" applyAlignment="1">
      <alignment horizontal="center" vertical="center"/>
    </xf>
    <xf numFmtId="0" fontId="5" fillId="5" borderId="1" xfId="23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left" vertical="top"/>
    </xf>
    <xf numFmtId="0" fontId="19" fillId="6" borderId="36" xfId="0" applyFont="1" applyFill="1" applyBorder="1" applyAlignment="1">
      <alignment horizontal="left" vertical="center"/>
    </xf>
    <xf numFmtId="0" fontId="11" fillId="6" borderId="1" xfId="23" applyFont="1" applyFill="1" applyBorder="1" applyAlignment="1">
      <alignment horizontal="center" vertical="center"/>
    </xf>
    <xf numFmtId="164" fontId="9" fillId="6" borderId="19" xfId="0" applyNumberFormat="1" applyFont="1" applyFill="1" applyBorder="1" applyAlignment="1">
      <alignment horizontal="center" vertical="center"/>
    </xf>
    <xf numFmtId="164" fontId="10" fillId="6" borderId="19" xfId="0" applyNumberFormat="1" applyFont="1" applyFill="1" applyBorder="1" applyAlignment="1">
      <alignment horizontal="center" vertical="center"/>
    </xf>
    <xf numFmtId="0" fontId="11" fillId="6" borderId="29" xfId="0" applyFont="1" applyFill="1" applyBorder="1" applyAlignment="1">
      <alignment horizontal="center" vertical="center"/>
    </xf>
    <xf numFmtId="0" fontId="11" fillId="6" borderId="29" xfId="0" applyFont="1" applyFill="1" applyBorder="1" applyAlignment="1">
      <alignment horizontal="center" vertical="center" wrapText="1"/>
    </xf>
    <xf numFmtId="0" fontId="11" fillId="6" borderId="30" xfId="0" applyFont="1" applyFill="1" applyBorder="1" applyAlignment="1">
      <alignment horizontal="center" vertical="center"/>
    </xf>
    <xf numFmtId="0" fontId="11" fillId="6" borderId="30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/>
    </xf>
    <xf numFmtId="0" fontId="11" fillId="6" borderId="19" xfId="0" applyFont="1" applyFill="1" applyBorder="1" applyAlignment="1">
      <alignment horizontal="center" vertical="center"/>
    </xf>
    <xf numFmtId="165" fontId="11" fillId="6" borderId="19" xfId="0" applyNumberFormat="1" applyFont="1" applyFill="1" applyBorder="1" applyAlignment="1">
      <alignment horizontal="center" vertical="center"/>
    </xf>
    <xf numFmtId="0" fontId="19" fillId="0" borderId="41" xfId="0" applyFont="1" applyBorder="1" applyAlignment="1">
      <alignment horizontal="left" vertical="center"/>
    </xf>
    <xf numFmtId="0" fontId="6" fillId="5" borderId="43" xfId="23" applyFont="1" applyFill="1" applyBorder="1" applyAlignment="1">
      <alignment horizontal="center" vertical="center"/>
    </xf>
    <xf numFmtId="0" fontId="11" fillId="6" borderId="43" xfId="23" applyFont="1" applyFill="1" applyBorder="1" applyAlignment="1">
      <alignment horizontal="center" vertical="center"/>
    </xf>
    <xf numFmtId="0" fontId="11" fillId="6" borderId="44" xfId="23" applyFont="1" applyFill="1" applyBorder="1" applyAlignment="1">
      <alignment horizontal="center" vertical="center"/>
    </xf>
    <xf numFmtId="0" fontId="11" fillId="6" borderId="45" xfId="23" applyFont="1" applyFill="1" applyBorder="1" applyAlignment="1">
      <alignment horizontal="center" vertical="center"/>
    </xf>
    <xf numFmtId="0" fontId="11" fillId="6" borderId="46" xfId="23" applyFont="1" applyFill="1" applyBorder="1" applyAlignment="1">
      <alignment horizontal="center" vertical="center"/>
    </xf>
    <xf numFmtId="0" fontId="11" fillId="0" borderId="45" xfId="23" applyFont="1" applyBorder="1" applyAlignment="1">
      <alignment horizontal="center" vertical="center"/>
    </xf>
    <xf numFmtId="0" fontId="11" fillId="6" borderId="47" xfId="23" applyFont="1" applyFill="1" applyBorder="1" applyAlignment="1">
      <alignment horizontal="center" vertical="center"/>
    </xf>
    <xf numFmtId="0" fontId="11" fillId="6" borderId="48" xfId="23" applyFont="1" applyFill="1" applyBorder="1" applyAlignment="1">
      <alignment horizontal="center" vertical="center"/>
    </xf>
    <xf numFmtId="0" fontId="11" fillId="6" borderId="30" xfId="23" applyFont="1" applyFill="1" applyBorder="1" applyAlignment="1">
      <alignment horizontal="center" vertical="center"/>
    </xf>
    <xf numFmtId="0" fontId="11" fillId="6" borderId="49" xfId="23" applyFont="1" applyFill="1" applyBorder="1" applyAlignment="1">
      <alignment horizontal="center" vertical="center"/>
    </xf>
    <xf numFmtId="0" fontId="11" fillId="6" borderId="50" xfId="23" applyFont="1" applyFill="1" applyBorder="1" applyAlignment="1">
      <alignment horizontal="center" vertical="center"/>
    </xf>
    <xf numFmtId="0" fontId="5" fillId="0" borderId="18" xfId="23" applyFont="1" applyBorder="1" applyAlignment="1">
      <alignment horizontal="right" vertical="center"/>
    </xf>
    <xf numFmtId="0" fontId="5" fillId="0" borderId="34" xfId="23" applyFont="1" applyBorder="1" applyAlignment="1">
      <alignment horizontal="right" vertical="center"/>
    </xf>
    <xf numFmtId="49" fontId="5" fillId="0" borderId="11" xfId="23" applyNumberFormat="1" applyFont="1" applyBorder="1" applyAlignment="1">
      <alignment horizontal="center" vertical="center"/>
    </xf>
    <xf numFmtId="0" fontId="5" fillId="0" borderId="2" xfId="23" applyFont="1" applyBorder="1" applyAlignment="1">
      <alignment horizontal="center" vertical="center" wrapText="1"/>
    </xf>
    <xf numFmtId="0" fontId="5" fillId="0" borderId="3" xfId="23" applyFont="1" applyBorder="1" applyAlignment="1">
      <alignment horizontal="center" vertical="center" wrapText="1"/>
    </xf>
    <xf numFmtId="0" fontId="5" fillId="0" borderId="4" xfId="23" applyFont="1" applyBorder="1" applyAlignment="1">
      <alignment horizontal="center" vertical="center" wrapText="1"/>
    </xf>
    <xf numFmtId="0" fontId="13" fillId="5" borderId="6" xfId="23" applyFont="1" applyFill="1" applyBorder="1" applyAlignment="1">
      <alignment horizontal="center" vertical="center"/>
    </xf>
    <xf numFmtId="0" fontId="13" fillId="5" borderId="7" xfId="23" applyFont="1" applyFill="1" applyBorder="1" applyAlignment="1">
      <alignment horizontal="center" vertical="center"/>
    </xf>
    <xf numFmtId="0" fontId="13" fillId="5" borderId="8" xfId="23" applyFont="1" applyFill="1" applyBorder="1" applyAlignment="1">
      <alignment horizontal="center" vertical="center"/>
    </xf>
    <xf numFmtId="0" fontId="5" fillId="0" borderId="9" xfId="23" applyFont="1" applyBorder="1" applyAlignment="1">
      <alignment horizontal="center" vertical="center" wrapText="1"/>
    </xf>
    <xf numFmtId="0" fontId="5" fillId="0" borderId="5" xfId="23" applyFont="1" applyBorder="1" applyAlignment="1">
      <alignment horizontal="center" vertical="center" wrapText="1"/>
    </xf>
    <xf numFmtId="0" fontId="5" fillId="0" borderId="10" xfId="23" applyFont="1" applyBorder="1" applyAlignment="1">
      <alignment horizontal="center" vertical="center" wrapText="1"/>
    </xf>
    <xf numFmtId="0" fontId="5" fillId="0" borderId="37" xfId="23" applyFont="1" applyBorder="1" applyAlignment="1">
      <alignment horizontal="center" vertical="center"/>
    </xf>
    <xf numFmtId="0" fontId="5" fillId="0" borderId="38" xfId="23" applyFont="1" applyBorder="1" applyAlignment="1">
      <alignment horizontal="center" vertical="center"/>
    </xf>
    <xf numFmtId="0" fontId="5" fillId="0" borderId="39" xfId="23" applyFont="1" applyBorder="1" applyAlignment="1">
      <alignment horizontal="center" vertical="center" wrapText="1"/>
    </xf>
    <xf numFmtId="0" fontId="5" fillId="0" borderId="14" xfId="23" applyFont="1" applyBorder="1" applyAlignment="1">
      <alignment horizontal="center" vertical="center" wrapText="1"/>
    </xf>
    <xf numFmtId="0" fontId="5" fillId="0" borderId="42" xfId="23" applyFont="1" applyBorder="1" applyAlignment="1">
      <alignment horizontal="center" vertical="center" wrapText="1"/>
    </xf>
    <xf numFmtId="0" fontId="5" fillId="0" borderId="40" xfId="23" applyFont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horizontal="left" vertical="center"/>
    </xf>
    <xf numFmtId="0" fontId="8" fillId="2" borderId="22" xfId="0" applyFont="1" applyFill="1" applyBorder="1" applyAlignment="1">
      <alignment horizontal="left" vertical="center"/>
    </xf>
    <xf numFmtId="0" fontId="10" fillId="2" borderId="23" xfId="0" applyFont="1" applyFill="1" applyBorder="1" applyAlignment="1">
      <alignment horizontal="right" vertical="center"/>
    </xf>
    <xf numFmtId="0" fontId="10" fillId="2" borderId="24" xfId="0" applyFont="1" applyFill="1" applyBorder="1" applyAlignment="1">
      <alignment horizontal="right" vertical="center"/>
    </xf>
    <xf numFmtId="0" fontId="19" fillId="0" borderId="4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3" fontId="12" fillId="0" borderId="32" xfId="0" applyNumberFormat="1" applyFont="1" applyBorder="1" applyAlignment="1">
      <alignment horizontal="center" vertical="center"/>
    </xf>
    <xf numFmtId="0" fontId="20" fillId="2" borderId="0" xfId="0" applyFont="1" applyFill="1" applyAlignment="1">
      <alignment horizontal="center"/>
    </xf>
  </cellXfs>
  <cellStyles count="25">
    <cellStyle name="Normal" xfId="0" builtinId="0"/>
    <cellStyle name="Normal 10" xfId="18" xr:uid="{00000000-0005-0000-0000-000001000000}"/>
    <cellStyle name="Normal 11" xfId="20" xr:uid="{00000000-0005-0000-0000-000002000000}"/>
    <cellStyle name="Normal 13" xfId="6" xr:uid="{00000000-0005-0000-0000-000003000000}"/>
    <cellStyle name="Normal 14" xfId="8" xr:uid="{00000000-0005-0000-0000-000004000000}"/>
    <cellStyle name="Normal 15" xfId="11" xr:uid="{00000000-0005-0000-0000-000005000000}"/>
    <cellStyle name="Normal 16" xfId="15" xr:uid="{00000000-0005-0000-0000-000006000000}"/>
    <cellStyle name="Normal 17" xfId="19" xr:uid="{00000000-0005-0000-0000-000007000000}"/>
    <cellStyle name="Normal 18" xfId="21" xr:uid="{00000000-0005-0000-0000-000008000000}"/>
    <cellStyle name="Normal 19" xfId="9" xr:uid="{00000000-0005-0000-0000-000009000000}"/>
    <cellStyle name="Normal 2" xfId="1" xr:uid="{00000000-0005-0000-0000-00000A000000}"/>
    <cellStyle name="Normal 20" xfId="12" xr:uid="{00000000-0005-0000-0000-00000B000000}"/>
    <cellStyle name="Normal 21" xfId="13" xr:uid="{00000000-0005-0000-0000-00000C000000}"/>
    <cellStyle name="Normal 22" xfId="4" xr:uid="{00000000-0005-0000-0000-00000D000000}"/>
    <cellStyle name="Normal 23" xfId="17" xr:uid="{00000000-0005-0000-0000-00000E000000}"/>
    <cellStyle name="Normal 24" xfId="16" xr:uid="{00000000-0005-0000-0000-00000F000000}"/>
    <cellStyle name="Normal 25" xfId="5" xr:uid="{00000000-0005-0000-0000-000010000000}"/>
    <cellStyle name="Normal 26" xfId="22" xr:uid="{00000000-0005-0000-0000-000011000000}"/>
    <cellStyle name="Normal 27" xfId="24" xr:uid="{00000000-0005-0000-0000-000012000000}"/>
    <cellStyle name="Normal 3" xfId="23" xr:uid="{00000000-0005-0000-0000-000013000000}"/>
    <cellStyle name="Normal 5" xfId="3" xr:uid="{00000000-0005-0000-0000-000014000000}"/>
    <cellStyle name="Normal 6" xfId="2" xr:uid="{00000000-0005-0000-0000-000015000000}"/>
    <cellStyle name="Normal 7" xfId="7" xr:uid="{00000000-0005-0000-0000-000016000000}"/>
    <cellStyle name="Normal 8" xfId="10" xr:uid="{00000000-0005-0000-0000-000017000000}"/>
    <cellStyle name="Normal 9" xfId="14" xr:uid="{00000000-0005-0000-0000-00001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0"/>
  <sheetViews>
    <sheetView tabSelected="1" zoomScaleNormal="100" zoomScaleSheetLayoutView="85" workbookViewId="0">
      <selection activeCell="E56" sqref="E56"/>
    </sheetView>
  </sheetViews>
  <sheetFormatPr baseColWidth="10" defaultColWidth="11.42578125" defaultRowHeight="15" x14ac:dyDescent="0.25"/>
  <cols>
    <col min="1" max="1" width="18.5703125" style="1" bestFit="1" customWidth="1"/>
    <col min="2" max="2" width="118.42578125" style="1" bestFit="1" customWidth="1"/>
    <col min="3" max="3" width="8" style="1" customWidth="1"/>
    <col min="4" max="4" width="12" style="1" bestFit="1" customWidth="1"/>
    <col min="5" max="5" width="11.28515625" style="1" bestFit="1" customWidth="1"/>
    <col min="6" max="6" width="12.85546875" style="1" customWidth="1"/>
    <col min="7" max="16384" width="11.42578125" style="1"/>
  </cols>
  <sheetData>
    <row r="1" spans="1:7" ht="59.25" customHeight="1" thickBot="1" x14ac:dyDescent="0.3">
      <c r="A1" s="76" t="s">
        <v>28</v>
      </c>
      <c r="B1" s="77"/>
      <c r="C1" s="77"/>
      <c r="D1" s="77"/>
      <c r="E1" s="77"/>
      <c r="F1" s="78"/>
    </row>
    <row r="2" spans="1:7" ht="24.95" customHeight="1" thickBot="1" x14ac:dyDescent="0.3">
      <c r="A2" s="79" t="s">
        <v>29</v>
      </c>
      <c r="B2" s="80"/>
      <c r="C2" s="80"/>
      <c r="D2" s="80"/>
      <c r="E2" s="80"/>
      <c r="F2" s="81"/>
    </row>
    <row r="3" spans="1:7" ht="61.5" customHeight="1" x14ac:dyDescent="0.25">
      <c r="A3" s="82" t="s">
        <v>30</v>
      </c>
      <c r="B3" s="83"/>
      <c r="C3" s="83"/>
      <c r="D3" s="83"/>
      <c r="E3" s="83"/>
      <c r="F3" s="84"/>
    </row>
    <row r="4" spans="1:7" s="49" customFormat="1" ht="32.1" customHeight="1" x14ac:dyDescent="0.25">
      <c r="A4" s="48"/>
      <c r="B4" s="48"/>
      <c r="C4" s="48"/>
      <c r="D4" s="48"/>
    </row>
    <row r="5" spans="1:7" s="49" customFormat="1" ht="32.1" customHeight="1" x14ac:dyDescent="0.25">
      <c r="A5" s="50"/>
      <c r="B5" s="61" t="s">
        <v>120</v>
      </c>
      <c r="C5" s="48"/>
      <c r="D5" s="48"/>
    </row>
    <row r="6" spans="1:7" s="49" customFormat="1" ht="32.1" customHeight="1" thickBot="1" x14ac:dyDescent="0.3">
      <c r="A6" s="48"/>
      <c r="B6" s="48"/>
      <c r="C6" s="48"/>
      <c r="D6" s="48"/>
    </row>
    <row r="7" spans="1:7" ht="23.25" customHeight="1" x14ac:dyDescent="0.25">
      <c r="A7" s="85" t="s">
        <v>31</v>
      </c>
      <c r="B7" s="86"/>
      <c r="C7" s="87" t="s">
        <v>0</v>
      </c>
      <c r="D7" s="87" t="s">
        <v>1</v>
      </c>
      <c r="E7" s="87" t="s">
        <v>2</v>
      </c>
      <c r="F7" s="90"/>
    </row>
    <row r="8" spans="1:7" ht="23.25" customHeight="1" x14ac:dyDescent="0.25">
      <c r="A8" s="4" t="s">
        <v>3</v>
      </c>
      <c r="B8" s="5" t="s">
        <v>4</v>
      </c>
      <c r="C8" s="88"/>
      <c r="D8" s="89"/>
      <c r="E8" s="5" t="s">
        <v>5</v>
      </c>
      <c r="F8" s="6" t="s">
        <v>6</v>
      </c>
    </row>
    <row r="9" spans="1:7" ht="23.1" customHeight="1" x14ac:dyDescent="0.25">
      <c r="A9" s="42">
        <v>3</v>
      </c>
      <c r="B9" s="43" t="s">
        <v>7</v>
      </c>
      <c r="C9" s="44" t="s">
        <v>8</v>
      </c>
      <c r="D9" s="62" t="s">
        <v>8</v>
      </c>
      <c r="E9" s="44" t="s">
        <v>9</v>
      </c>
      <c r="F9" s="45" t="s">
        <v>9</v>
      </c>
    </row>
    <row r="10" spans="1:7" ht="23.1" customHeight="1" x14ac:dyDescent="0.25">
      <c r="A10" s="7" t="s">
        <v>10</v>
      </c>
      <c r="B10" s="8" t="s">
        <v>32</v>
      </c>
      <c r="C10" s="9" t="s">
        <v>11</v>
      </c>
      <c r="D10" s="63"/>
      <c r="E10" s="51"/>
      <c r="F10" s="33">
        <f>D10*E10</f>
        <v>0</v>
      </c>
    </row>
    <row r="11" spans="1:7" ht="23.1" customHeight="1" x14ac:dyDescent="0.25">
      <c r="A11" s="46" t="s">
        <v>12</v>
      </c>
      <c r="B11" s="47" t="s">
        <v>69</v>
      </c>
      <c r="C11" s="44" t="s">
        <v>8</v>
      </c>
      <c r="D11" s="62" t="s">
        <v>8</v>
      </c>
      <c r="E11" s="44" t="s">
        <v>9</v>
      </c>
      <c r="F11" s="45" t="s">
        <v>9</v>
      </c>
    </row>
    <row r="12" spans="1:7" ht="23.1" customHeight="1" x14ac:dyDescent="0.25">
      <c r="A12" s="7"/>
      <c r="B12" s="10" t="s">
        <v>34</v>
      </c>
      <c r="C12" s="9" t="s">
        <v>11</v>
      </c>
      <c r="D12" s="64"/>
      <c r="E12" s="69"/>
      <c r="F12" s="33">
        <f t="shared" ref="F12:F14" si="0">D12*E12</f>
        <v>0</v>
      </c>
      <c r="G12" s="3"/>
    </row>
    <row r="13" spans="1:7" ht="23.1" customHeight="1" x14ac:dyDescent="0.25">
      <c r="A13" s="7"/>
      <c r="B13" s="10" t="s">
        <v>33</v>
      </c>
      <c r="C13" s="9" t="s">
        <v>11</v>
      </c>
      <c r="D13" s="65"/>
      <c r="E13" s="70"/>
      <c r="F13" s="33">
        <f t="shared" si="0"/>
        <v>0</v>
      </c>
    </row>
    <row r="14" spans="1:7" ht="23.1" customHeight="1" x14ac:dyDescent="0.25">
      <c r="A14" s="7"/>
      <c r="B14" s="10" t="s">
        <v>35</v>
      </c>
      <c r="C14" s="9" t="s">
        <v>11</v>
      </c>
      <c r="D14" s="66"/>
      <c r="E14" s="71"/>
      <c r="F14" s="33">
        <f t="shared" si="0"/>
        <v>0</v>
      </c>
    </row>
    <row r="15" spans="1:7" ht="26.25" customHeight="1" x14ac:dyDescent="0.25">
      <c r="A15" s="46" t="s">
        <v>13</v>
      </c>
      <c r="B15" s="47" t="s">
        <v>67</v>
      </c>
      <c r="C15" s="44" t="s">
        <v>8</v>
      </c>
      <c r="D15" s="62" t="s">
        <v>8</v>
      </c>
      <c r="E15" s="44" t="s">
        <v>9</v>
      </c>
      <c r="F15" s="45" t="s">
        <v>9</v>
      </c>
      <c r="G15" s="3"/>
    </row>
    <row r="16" spans="1:7" ht="23.1" customHeight="1" x14ac:dyDescent="0.25">
      <c r="A16" s="75" t="s">
        <v>56</v>
      </c>
      <c r="B16" s="10" t="s">
        <v>36</v>
      </c>
      <c r="C16" s="9" t="s">
        <v>11</v>
      </c>
      <c r="D16" s="64"/>
      <c r="E16" s="69"/>
      <c r="F16" s="33">
        <f>D16*E16</f>
        <v>0</v>
      </c>
    </row>
    <row r="17" spans="1:6" ht="23.1" customHeight="1" x14ac:dyDescent="0.25">
      <c r="A17" s="75"/>
      <c r="B17" s="10" t="s">
        <v>37</v>
      </c>
      <c r="C17" s="9" t="s">
        <v>11</v>
      </c>
      <c r="D17" s="65"/>
      <c r="E17" s="70"/>
      <c r="F17" s="33">
        <f t="shared" ref="F17:F59" si="1">D17*E17</f>
        <v>0</v>
      </c>
    </row>
    <row r="18" spans="1:6" ht="23.1" customHeight="1" x14ac:dyDescent="0.25">
      <c r="A18" s="75"/>
      <c r="B18" s="10" t="s">
        <v>38</v>
      </c>
      <c r="C18" s="9" t="s">
        <v>11</v>
      </c>
      <c r="D18" s="65"/>
      <c r="E18" s="70"/>
      <c r="F18" s="33">
        <f t="shared" si="1"/>
        <v>0</v>
      </c>
    </row>
    <row r="19" spans="1:6" ht="23.1" customHeight="1" x14ac:dyDescent="0.25">
      <c r="A19" s="75"/>
      <c r="B19" s="10" t="s">
        <v>39</v>
      </c>
      <c r="C19" s="9" t="s">
        <v>11</v>
      </c>
      <c r="D19" s="65"/>
      <c r="E19" s="70"/>
      <c r="F19" s="33">
        <f t="shared" si="1"/>
        <v>0</v>
      </c>
    </row>
    <row r="20" spans="1:6" ht="23.1" customHeight="1" x14ac:dyDescent="0.25">
      <c r="A20" s="75"/>
      <c r="B20" s="10" t="s">
        <v>40</v>
      </c>
      <c r="C20" s="9" t="s">
        <v>11</v>
      </c>
      <c r="D20" s="65"/>
      <c r="E20" s="70"/>
      <c r="F20" s="33">
        <f t="shared" si="1"/>
        <v>0</v>
      </c>
    </row>
    <row r="21" spans="1:6" ht="23.1" customHeight="1" x14ac:dyDescent="0.25">
      <c r="A21" s="75"/>
      <c r="B21" s="10" t="s">
        <v>41</v>
      </c>
      <c r="C21" s="9" t="s">
        <v>11</v>
      </c>
      <c r="D21" s="65"/>
      <c r="E21" s="70"/>
      <c r="F21" s="33">
        <f t="shared" si="1"/>
        <v>0</v>
      </c>
    </row>
    <row r="22" spans="1:6" ht="23.1" customHeight="1" x14ac:dyDescent="0.25">
      <c r="A22" s="75"/>
      <c r="B22" s="10" t="s">
        <v>42</v>
      </c>
      <c r="C22" s="9" t="s">
        <v>11</v>
      </c>
      <c r="D22" s="65"/>
      <c r="E22" s="70"/>
      <c r="F22" s="33">
        <f t="shared" si="1"/>
        <v>0</v>
      </c>
    </row>
    <row r="23" spans="1:6" ht="23.1" customHeight="1" x14ac:dyDescent="0.25">
      <c r="A23" s="75"/>
      <c r="B23" s="10" t="s">
        <v>43</v>
      </c>
      <c r="C23" s="9" t="s">
        <v>11</v>
      </c>
      <c r="D23" s="65"/>
      <c r="E23" s="70"/>
      <c r="F23" s="33">
        <f t="shared" si="1"/>
        <v>0</v>
      </c>
    </row>
    <row r="24" spans="1:6" ht="23.1" customHeight="1" x14ac:dyDescent="0.25">
      <c r="A24" s="75"/>
      <c r="B24" s="10" t="s">
        <v>44</v>
      </c>
      <c r="C24" s="9" t="s">
        <v>11</v>
      </c>
      <c r="D24" s="65"/>
      <c r="E24" s="70"/>
      <c r="F24" s="33">
        <f t="shared" si="1"/>
        <v>0</v>
      </c>
    </row>
    <row r="25" spans="1:6" ht="23.1" customHeight="1" x14ac:dyDescent="0.25">
      <c r="A25" s="75"/>
      <c r="B25" s="10" t="s">
        <v>45</v>
      </c>
      <c r="C25" s="9" t="s">
        <v>11</v>
      </c>
      <c r="D25" s="65"/>
      <c r="E25" s="70"/>
      <c r="F25" s="33">
        <f t="shared" si="1"/>
        <v>0</v>
      </c>
    </row>
    <row r="26" spans="1:6" ht="23.1" customHeight="1" x14ac:dyDescent="0.25">
      <c r="A26" s="75" t="s">
        <v>57</v>
      </c>
      <c r="B26" s="10" t="s">
        <v>46</v>
      </c>
      <c r="C26" s="9" t="s">
        <v>11</v>
      </c>
      <c r="D26" s="65"/>
      <c r="E26" s="70"/>
      <c r="F26" s="33">
        <f t="shared" si="1"/>
        <v>0</v>
      </c>
    </row>
    <row r="27" spans="1:6" ht="23.1" customHeight="1" x14ac:dyDescent="0.25">
      <c r="A27" s="75"/>
      <c r="B27" s="10" t="s">
        <v>47</v>
      </c>
      <c r="C27" s="9" t="s">
        <v>11</v>
      </c>
      <c r="D27" s="65"/>
      <c r="E27" s="70"/>
      <c r="F27" s="33">
        <f t="shared" si="1"/>
        <v>0</v>
      </c>
    </row>
    <row r="28" spans="1:6" ht="23.1" customHeight="1" x14ac:dyDescent="0.25">
      <c r="A28" s="75"/>
      <c r="B28" s="10" t="s">
        <v>48</v>
      </c>
      <c r="C28" s="9" t="s">
        <v>11</v>
      </c>
      <c r="D28" s="65"/>
      <c r="E28" s="70"/>
      <c r="F28" s="33">
        <f t="shared" si="1"/>
        <v>0</v>
      </c>
    </row>
    <row r="29" spans="1:6" ht="23.1" customHeight="1" x14ac:dyDescent="0.25">
      <c r="A29" s="75"/>
      <c r="B29" s="10" t="s">
        <v>49</v>
      </c>
      <c r="C29" s="9" t="s">
        <v>11</v>
      </c>
      <c r="D29" s="65"/>
      <c r="E29" s="70"/>
      <c r="F29" s="33">
        <f t="shared" si="1"/>
        <v>0</v>
      </c>
    </row>
    <row r="30" spans="1:6" ht="23.1" customHeight="1" x14ac:dyDescent="0.25">
      <c r="A30" s="75"/>
      <c r="B30" s="10" t="s">
        <v>50</v>
      </c>
      <c r="C30" s="9" t="s">
        <v>11</v>
      </c>
      <c r="D30" s="65"/>
      <c r="E30" s="70"/>
      <c r="F30" s="33">
        <f t="shared" si="1"/>
        <v>0</v>
      </c>
    </row>
    <row r="31" spans="1:6" ht="23.1" customHeight="1" x14ac:dyDescent="0.25">
      <c r="A31" s="75"/>
      <c r="B31" s="10" t="s">
        <v>51</v>
      </c>
      <c r="C31" s="9" t="s">
        <v>11</v>
      </c>
      <c r="D31" s="65"/>
      <c r="E31" s="70"/>
      <c r="F31" s="33">
        <f t="shared" si="1"/>
        <v>0</v>
      </c>
    </row>
    <row r="32" spans="1:6" ht="23.1" customHeight="1" x14ac:dyDescent="0.25">
      <c r="A32" s="75"/>
      <c r="B32" s="10" t="s">
        <v>52</v>
      </c>
      <c r="C32" s="9" t="s">
        <v>11</v>
      </c>
      <c r="D32" s="65"/>
      <c r="E32" s="70"/>
      <c r="F32" s="33">
        <f t="shared" si="1"/>
        <v>0</v>
      </c>
    </row>
    <row r="33" spans="1:6" ht="23.1" customHeight="1" x14ac:dyDescent="0.25">
      <c r="A33" s="75" t="s">
        <v>58</v>
      </c>
      <c r="B33" s="10" t="s">
        <v>53</v>
      </c>
      <c r="C33" s="9" t="s">
        <v>11</v>
      </c>
      <c r="D33" s="65"/>
      <c r="E33" s="70"/>
      <c r="F33" s="33">
        <f t="shared" si="1"/>
        <v>0</v>
      </c>
    </row>
    <row r="34" spans="1:6" ht="23.1" customHeight="1" x14ac:dyDescent="0.25">
      <c r="A34" s="75"/>
      <c r="B34" s="10" t="s">
        <v>54</v>
      </c>
      <c r="C34" s="9" t="s">
        <v>11</v>
      </c>
      <c r="D34" s="65"/>
      <c r="E34" s="70"/>
      <c r="F34" s="33">
        <f t="shared" si="1"/>
        <v>0</v>
      </c>
    </row>
    <row r="35" spans="1:6" ht="23.1" customHeight="1" x14ac:dyDescent="0.25">
      <c r="A35" s="75"/>
      <c r="B35" s="10" t="s">
        <v>55</v>
      </c>
      <c r="C35" s="9" t="s">
        <v>11</v>
      </c>
      <c r="D35" s="66"/>
      <c r="E35" s="71"/>
      <c r="F35" s="33">
        <f t="shared" si="1"/>
        <v>0</v>
      </c>
    </row>
    <row r="36" spans="1:6" ht="22.5" customHeight="1" x14ac:dyDescent="0.25">
      <c r="A36" s="46" t="s">
        <v>59</v>
      </c>
      <c r="B36" s="47" t="s">
        <v>68</v>
      </c>
      <c r="C36" s="44" t="s">
        <v>8</v>
      </c>
      <c r="D36" s="62" t="s">
        <v>8</v>
      </c>
      <c r="E36" s="44" t="s">
        <v>9</v>
      </c>
      <c r="F36" s="45" t="s">
        <v>9</v>
      </c>
    </row>
    <row r="37" spans="1:6" ht="23.1" customHeight="1" x14ac:dyDescent="0.25">
      <c r="A37" s="75" t="s">
        <v>56</v>
      </c>
      <c r="B37" s="10" t="s">
        <v>36</v>
      </c>
      <c r="C37" s="9" t="s">
        <v>11</v>
      </c>
      <c r="D37" s="64"/>
      <c r="E37" s="69"/>
      <c r="F37" s="33">
        <f t="shared" si="1"/>
        <v>0</v>
      </c>
    </row>
    <row r="38" spans="1:6" ht="23.1" customHeight="1" x14ac:dyDescent="0.25">
      <c r="A38" s="75"/>
      <c r="B38" s="10" t="s">
        <v>37</v>
      </c>
      <c r="C38" s="9" t="s">
        <v>11</v>
      </c>
      <c r="D38" s="65"/>
      <c r="E38" s="70"/>
      <c r="F38" s="33">
        <f t="shared" si="1"/>
        <v>0</v>
      </c>
    </row>
    <row r="39" spans="1:6" ht="23.1" customHeight="1" x14ac:dyDescent="0.25">
      <c r="A39" s="75"/>
      <c r="B39" s="10" t="s">
        <v>38</v>
      </c>
      <c r="C39" s="9" t="s">
        <v>11</v>
      </c>
      <c r="D39" s="65"/>
      <c r="E39" s="70"/>
      <c r="F39" s="33">
        <f t="shared" si="1"/>
        <v>0</v>
      </c>
    </row>
    <row r="40" spans="1:6" ht="23.1" customHeight="1" x14ac:dyDescent="0.25">
      <c r="A40" s="75"/>
      <c r="B40" s="10" t="s">
        <v>39</v>
      </c>
      <c r="C40" s="9" t="s">
        <v>11</v>
      </c>
      <c r="D40" s="65"/>
      <c r="E40" s="70"/>
      <c r="F40" s="33">
        <f t="shared" si="1"/>
        <v>0</v>
      </c>
    </row>
    <row r="41" spans="1:6" ht="23.1" customHeight="1" x14ac:dyDescent="0.25">
      <c r="A41" s="75"/>
      <c r="B41" s="10" t="s">
        <v>40</v>
      </c>
      <c r="C41" s="9" t="s">
        <v>11</v>
      </c>
      <c r="D41" s="65"/>
      <c r="E41" s="70"/>
      <c r="F41" s="33">
        <f t="shared" si="1"/>
        <v>0</v>
      </c>
    </row>
    <row r="42" spans="1:6" ht="23.1" customHeight="1" x14ac:dyDescent="0.25">
      <c r="A42" s="75"/>
      <c r="B42" s="10" t="s">
        <v>41</v>
      </c>
      <c r="C42" s="9" t="s">
        <v>11</v>
      </c>
      <c r="D42" s="65"/>
      <c r="E42" s="70"/>
      <c r="F42" s="33">
        <f t="shared" si="1"/>
        <v>0</v>
      </c>
    </row>
    <row r="43" spans="1:6" ht="23.1" customHeight="1" x14ac:dyDescent="0.25">
      <c r="A43" s="75"/>
      <c r="B43" s="10" t="s">
        <v>42</v>
      </c>
      <c r="C43" s="9" t="s">
        <v>11</v>
      </c>
      <c r="D43" s="65"/>
      <c r="E43" s="70"/>
      <c r="F43" s="33">
        <f t="shared" si="1"/>
        <v>0</v>
      </c>
    </row>
    <row r="44" spans="1:6" ht="23.1" customHeight="1" x14ac:dyDescent="0.25">
      <c r="A44" s="75"/>
      <c r="B44" s="10" t="s">
        <v>43</v>
      </c>
      <c r="C44" s="9" t="s">
        <v>11</v>
      </c>
      <c r="D44" s="65"/>
      <c r="E44" s="70"/>
      <c r="F44" s="33">
        <f t="shared" si="1"/>
        <v>0</v>
      </c>
    </row>
    <row r="45" spans="1:6" ht="23.1" customHeight="1" x14ac:dyDescent="0.25">
      <c r="A45" s="75"/>
      <c r="B45" s="10" t="s">
        <v>44</v>
      </c>
      <c r="C45" s="9" t="s">
        <v>11</v>
      </c>
      <c r="D45" s="65"/>
      <c r="E45" s="70"/>
      <c r="F45" s="33">
        <f t="shared" si="1"/>
        <v>0</v>
      </c>
    </row>
    <row r="46" spans="1:6" ht="23.1" customHeight="1" x14ac:dyDescent="0.25">
      <c r="A46" s="75"/>
      <c r="B46" s="10" t="s">
        <v>45</v>
      </c>
      <c r="C46" s="9" t="s">
        <v>11</v>
      </c>
      <c r="D46" s="65"/>
      <c r="E46" s="70"/>
      <c r="F46" s="33">
        <f t="shared" si="1"/>
        <v>0</v>
      </c>
    </row>
    <row r="47" spans="1:6" ht="23.1" customHeight="1" x14ac:dyDescent="0.25">
      <c r="A47" s="75" t="s">
        <v>57</v>
      </c>
      <c r="B47" s="10" t="s">
        <v>46</v>
      </c>
      <c r="C47" s="9" t="s">
        <v>11</v>
      </c>
      <c r="D47" s="65"/>
      <c r="E47" s="70"/>
      <c r="F47" s="33">
        <f t="shared" si="1"/>
        <v>0</v>
      </c>
    </row>
    <row r="48" spans="1:6" ht="23.1" customHeight="1" x14ac:dyDescent="0.25">
      <c r="A48" s="75"/>
      <c r="B48" s="10" t="s">
        <v>47</v>
      </c>
      <c r="C48" s="9" t="s">
        <v>11</v>
      </c>
      <c r="D48" s="65"/>
      <c r="E48" s="70"/>
      <c r="F48" s="33">
        <f t="shared" si="1"/>
        <v>0</v>
      </c>
    </row>
    <row r="49" spans="1:7" ht="23.1" customHeight="1" x14ac:dyDescent="0.25">
      <c r="A49" s="75"/>
      <c r="B49" s="10" t="s">
        <v>48</v>
      </c>
      <c r="C49" s="9" t="s">
        <v>11</v>
      </c>
      <c r="D49" s="65"/>
      <c r="E49" s="70"/>
      <c r="F49" s="33">
        <f t="shared" si="1"/>
        <v>0</v>
      </c>
    </row>
    <row r="50" spans="1:7" ht="23.1" customHeight="1" x14ac:dyDescent="0.25">
      <c r="A50" s="75"/>
      <c r="B50" s="10" t="s">
        <v>49</v>
      </c>
      <c r="C50" s="9" t="s">
        <v>11</v>
      </c>
      <c r="D50" s="65"/>
      <c r="E50" s="70"/>
      <c r="F50" s="33">
        <f t="shared" si="1"/>
        <v>0</v>
      </c>
    </row>
    <row r="51" spans="1:7" ht="23.1" customHeight="1" x14ac:dyDescent="0.25">
      <c r="A51" s="75"/>
      <c r="B51" s="10" t="s">
        <v>50</v>
      </c>
      <c r="C51" s="9" t="s">
        <v>11</v>
      </c>
      <c r="D51" s="65"/>
      <c r="E51" s="70"/>
      <c r="F51" s="33">
        <f t="shared" si="1"/>
        <v>0</v>
      </c>
    </row>
    <row r="52" spans="1:7" ht="23.1" customHeight="1" x14ac:dyDescent="0.25">
      <c r="A52" s="75"/>
      <c r="B52" s="10" t="s">
        <v>51</v>
      </c>
      <c r="C52" s="9" t="s">
        <v>11</v>
      </c>
      <c r="D52" s="65"/>
      <c r="E52" s="70"/>
      <c r="F52" s="33">
        <f t="shared" si="1"/>
        <v>0</v>
      </c>
    </row>
    <row r="53" spans="1:7" ht="23.1" customHeight="1" x14ac:dyDescent="0.25">
      <c r="A53" s="75"/>
      <c r="B53" s="10" t="s">
        <v>52</v>
      </c>
      <c r="C53" s="9" t="s">
        <v>11</v>
      </c>
      <c r="D53" s="65"/>
      <c r="E53" s="70"/>
      <c r="F53" s="33">
        <f t="shared" si="1"/>
        <v>0</v>
      </c>
    </row>
    <row r="54" spans="1:7" ht="23.1" customHeight="1" x14ac:dyDescent="0.25">
      <c r="A54" s="75" t="s">
        <v>58</v>
      </c>
      <c r="B54" s="10" t="s">
        <v>53</v>
      </c>
      <c r="C54" s="9" t="s">
        <v>11</v>
      </c>
      <c r="D54" s="65"/>
      <c r="E54" s="70"/>
      <c r="F54" s="33">
        <f t="shared" si="1"/>
        <v>0</v>
      </c>
    </row>
    <row r="55" spans="1:7" ht="23.1" customHeight="1" x14ac:dyDescent="0.25">
      <c r="A55" s="75"/>
      <c r="B55" s="10" t="s">
        <v>54</v>
      </c>
      <c r="C55" s="9" t="s">
        <v>11</v>
      </c>
      <c r="D55" s="65"/>
      <c r="E55" s="70"/>
      <c r="F55" s="33">
        <f t="shared" si="1"/>
        <v>0</v>
      </c>
    </row>
    <row r="56" spans="1:7" ht="23.1" customHeight="1" x14ac:dyDescent="0.25">
      <c r="A56" s="75"/>
      <c r="B56" s="10" t="s">
        <v>55</v>
      </c>
      <c r="C56" s="9" t="s">
        <v>11</v>
      </c>
      <c r="D56" s="65"/>
      <c r="E56" s="70"/>
      <c r="F56" s="33">
        <f t="shared" si="1"/>
        <v>0</v>
      </c>
    </row>
    <row r="57" spans="1:7" ht="22.5" customHeight="1" x14ac:dyDescent="0.25">
      <c r="A57" s="7" t="s">
        <v>14</v>
      </c>
      <c r="B57" s="8" t="s">
        <v>60</v>
      </c>
      <c r="C57" s="9" t="s">
        <v>71</v>
      </c>
      <c r="D57" s="67">
        <v>1</v>
      </c>
      <c r="E57" s="70"/>
      <c r="F57" s="33">
        <f t="shared" ref="F57" si="2">E57</f>
        <v>0</v>
      </c>
      <c r="G57" s="3"/>
    </row>
    <row r="58" spans="1:7" ht="22.5" customHeight="1" x14ac:dyDescent="0.25">
      <c r="A58" s="7" t="s">
        <v>15</v>
      </c>
      <c r="B58" s="8" t="s">
        <v>89</v>
      </c>
      <c r="C58" s="9" t="s">
        <v>11</v>
      </c>
      <c r="D58" s="65"/>
      <c r="E58" s="70"/>
      <c r="F58" s="33">
        <f t="shared" si="1"/>
        <v>0</v>
      </c>
    </row>
    <row r="59" spans="1:7" ht="22.5" customHeight="1" x14ac:dyDescent="0.25">
      <c r="A59" s="7" t="s">
        <v>16</v>
      </c>
      <c r="B59" s="8" t="s">
        <v>61</v>
      </c>
      <c r="C59" s="9" t="s">
        <v>11</v>
      </c>
      <c r="D59" s="65"/>
      <c r="E59" s="70"/>
      <c r="F59" s="33">
        <f t="shared" si="1"/>
        <v>0</v>
      </c>
    </row>
    <row r="60" spans="1:7" ht="22.5" customHeight="1" x14ac:dyDescent="0.25">
      <c r="A60" s="7" t="s">
        <v>17</v>
      </c>
      <c r="B60" s="8" t="s">
        <v>18</v>
      </c>
      <c r="C60" s="9" t="s">
        <v>71</v>
      </c>
      <c r="D60" s="67">
        <v>1</v>
      </c>
      <c r="E60" s="70"/>
      <c r="F60" s="33">
        <f t="shared" ref="F60:F66" si="3">E60</f>
        <v>0</v>
      </c>
    </row>
    <row r="61" spans="1:7" ht="22.5" customHeight="1" x14ac:dyDescent="0.25">
      <c r="A61" s="7" t="s">
        <v>19</v>
      </c>
      <c r="B61" s="8" t="s">
        <v>62</v>
      </c>
      <c r="C61" s="9" t="s">
        <v>71</v>
      </c>
      <c r="D61" s="67">
        <v>1</v>
      </c>
      <c r="E61" s="70"/>
      <c r="F61" s="33">
        <f t="shared" si="3"/>
        <v>0</v>
      </c>
    </row>
    <row r="62" spans="1:7" ht="22.5" customHeight="1" x14ac:dyDescent="0.25">
      <c r="A62" s="7" t="s">
        <v>20</v>
      </c>
      <c r="B62" s="8" t="s">
        <v>70</v>
      </c>
      <c r="C62" s="9" t="s">
        <v>71</v>
      </c>
      <c r="D62" s="67">
        <v>1</v>
      </c>
      <c r="E62" s="70"/>
      <c r="F62" s="33">
        <f t="shared" si="3"/>
        <v>0</v>
      </c>
    </row>
    <row r="63" spans="1:7" ht="22.5" customHeight="1" x14ac:dyDescent="0.25">
      <c r="A63" s="7" t="s">
        <v>21</v>
      </c>
      <c r="B63" s="8" t="s">
        <v>63</v>
      </c>
      <c r="C63" s="9" t="s">
        <v>71</v>
      </c>
      <c r="D63" s="67">
        <v>1</v>
      </c>
      <c r="E63" s="70"/>
      <c r="F63" s="33">
        <f t="shared" si="3"/>
        <v>0</v>
      </c>
    </row>
    <row r="64" spans="1:7" ht="22.5" customHeight="1" x14ac:dyDescent="0.25">
      <c r="A64" s="7" t="s">
        <v>22</v>
      </c>
      <c r="B64" s="8" t="s">
        <v>26</v>
      </c>
      <c r="C64" s="9" t="s">
        <v>71</v>
      </c>
      <c r="D64" s="67">
        <v>1</v>
      </c>
      <c r="E64" s="70"/>
      <c r="F64" s="33">
        <f t="shared" si="3"/>
        <v>0</v>
      </c>
    </row>
    <row r="65" spans="1:6" ht="22.5" customHeight="1" x14ac:dyDescent="0.25">
      <c r="A65" s="7" t="s">
        <v>23</v>
      </c>
      <c r="B65" s="8" t="s">
        <v>64</v>
      </c>
      <c r="C65" s="9" t="s">
        <v>71</v>
      </c>
      <c r="D65" s="67">
        <v>1</v>
      </c>
      <c r="E65" s="70"/>
      <c r="F65" s="33">
        <f t="shared" si="3"/>
        <v>0</v>
      </c>
    </row>
    <row r="66" spans="1:6" ht="22.5" customHeight="1" x14ac:dyDescent="0.25">
      <c r="A66" s="7" t="s">
        <v>24</v>
      </c>
      <c r="B66" s="8" t="s">
        <v>65</v>
      </c>
      <c r="C66" s="9" t="s">
        <v>71</v>
      </c>
      <c r="D66" s="67">
        <v>1</v>
      </c>
      <c r="E66" s="70"/>
      <c r="F66" s="33">
        <f t="shared" si="3"/>
        <v>0</v>
      </c>
    </row>
    <row r="67" spans="1:6" ht="22.5" customHeight="1" x14ac:dyDescent="0.25">
      <c r="A67" s="7" t="s">
        <v>25</v>
      </c>
      <c r="B67" s="8" t="s">
        <v>66</v>
      </c>
      <c r="C67" s="9" t="s">
        <v>11</v>
      </c>
      <c r="D67" s="68"/>
      <c r="E67" s="72"/>
      <c r="F67" s="33">
        <f t="shared" ref="F67" si="4">D67*E67</f>
        <v>0</v>
      </c>
    </row>
    <row r="68" spans="1:6" ht="17.25" thickBot="1" x14ac:dyDescent="0.3">
      <c r="A68" s="73" t="s">
        <v>27</v>
      </c>
      <c r="B68" s="74"/>
      <c r="C68" s="74"/>
      <c r="D68" s="74"/>
      <c r="E68" s="74"/>
      <c r="F68" s="38">
        <f>SUM(F9:F67)</f>
        <v>0</v>
      </c>
    </row>
    <row r="69" spans="1:6" ht="16.5" x14ac:dyDescent="0.3">
      <c r="A69" s="2"/>
      <c r="B69" s="2"/>
      <c r="C69" s="2"/>
      <c r="D69" s="2"/>
      <c r="E69" s="37" t="s">
        <v>118</v>
      </c>
      <c r="F69" s="36">
        <f>(F70/120)*20</f>
        <v>0</v>
      </c>
    </row>
    <row r="70" spans="1:6" ht="16.5" x14ac:dyDescent="0.3">
      <c r="E70" s="37" t="s">
        <v>119</v>
      </c>
      <c r="F70" s="39">
        <f>F68*1.2</f>
        <v>0</v>
      </c>
    </row>
  </sheetData>
  <mergeCells count="14">
    <mergeCell ref="A68:E68"/>
    <mergeCell ref="A54:A56"/>
    <mergeCell ref="A1:F1"/>
    <mergeCell ref="A2:F2"/>
    <mergeCell ref="A3:F3"/>
    <mergeCell ref="A7:B7"/>
    <mergeCell ref="C7:C8"/>
    <mergeCell ref="D7:D8"/>
    <mergeCell ref="E7:F7"/>
    <mergeCell ref="A16:A25"/>
    <mergeCell ref="A26:A32"/>
    <mergeCell ref="A33:A35"/>
    <mergeCell ref="A37:A46"/>
    <mergeCell ref="A47:A53"/>
  </mergeCells>
  <pageMargins left="0.7" right="0.7" top="0.75" bottom="0.75" header="0.3" footer="0.3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8"/>
  <sheetViews>
    <sheetView zoomScaleNormal="100" workbookViewId="0">
      <selection activeCell="D3" sqref="D3"/>
    </sheetView>
  </sheetViews>
  <sheetFormatPr baseColWidth="10" defaultColWidth="11.42578125" defaultRowHeight="16.5" x14ac:dyDescent="0.3"/>
  <cols>
    <col min="1" max="1" width="18.5703125" style="11" bestFit="1" customWidth="1"/>
    <col min="2" max="2" width="36.5703125" style="11" customWidth="1"/>
    <col min="3" max="3" width="18.42578125" style="11" customWidth="1"/>
    <col min="4" max="6" width="18.7109375" style="11" customWidth="1"/>
    <col min="7" max="16384" width="11.42578125" style="11"/>
  </cols>
  <sheetData>
    <row r="1" spans="1:6" ht="18.75" x14ac:dyDescent="0.3">
      <c r="A1" s="92" t="s">
        <v>117</v>
      </c>
      <c r="B1" s="92"/>
      <c r="C1" s="92"/>
      <c r="D1" s="92"/>
      <c r="E1" s="92"/>
      <c r="F1" s="92"/>
    </row>
    <row r="2" spans="1:6" s="49" customFormat="1" ht="32.1" customHeight="1" x14ac:dyDescent="0.25">
      <c r="A2" s="48"/>
      <c r="B2" s="48"/>
      <c r="C2" s="48"/>
      <c r="D2" s="48"/>
    </row>
    <row r="3" spans="1:6" s="49" customFormat="1" ht="32.1" customHeight="1" x14ac:dyDescent="0.25">
      <c r="A3" s="50"/>
      <c r="B3" s="98" t="s">
        <v>120</v>
      </c>
      <c r="C3" s="99"/>
      <c r="D3" s="48"/>
    </row>
    <row r="4" spans="1:6" s="49" customFormat="1" ht="32.1" customHeight="1" x14ac:dyDescent="0.25">
      <c r="A4" s="48"/>
      <c r="B4" s="48"/>
      <c r="C4" s="48"/>
      <c r="D4" s="48"/>
    </row>
    <row r="5" spans="1:6" ht="99" x14ac:dyDescent="0.3">
      <c r="A5" s="12" t="s">
        <v>72</v>
      </c>
      <c r="B5" s="13" t="s">
        <v>73</v>
      </c>
      <c r="C5" s="14" t="s">
        <v>111</v>
      </c>
      <c r="D5" s="14" t="s">
        <v>112</v>
      </c>
      <c r="E5" s="14" t="s">
        <v>113</v>
      </c>
      <c r="F5" s="14" t="s">
        <v>114</v>
      </c>
    </row>
    <row r="6" spans="1:6" ht="35.1" customHeight="1" x14ac:dyDescent="0.3">
      <c r="A6" s="93" t="s">
        <v>56</v>
      </c>
      <c r="B6" s="15" t="s">
        <v>36</v>
      </c>
      <c r="C6" s="52"/>
      <c r="D6" s="52"/>
      <c r="E6" s="52"/>
      <c r="F6" s="16">
        <f t="shared" ref="F6:F25" si="0">SUM(C6:E6)</f>
        <v>0</v>
      </c>
    </row>
    <row r="7" spans="1:6" ht="35.1" customHeight="1" x14ac:dyDescent="0.3">
      <c r="A7" s="94"/>
      <c r="B7" s="15" t="s">
        <v>37</v>
      </c>
      <c r="C7" s="52"/>
      <c r="D7" s="52"/>
      <c r="E7" s="52"/>
      <c r="F7" s="16">
        <f t="shared" si="0"/>
        <v>0</v>
      </c>
    </row>
    <row r="8" spans="1:6" ht="35.1" customHeight="1" x14ac:dyDescent="0.3">
      <c r="A8" s="94"/>
      <c r="B8" s="15" t="s">
        <v>38</v>
      </c>
      <c r="C8" s="52"/>
      <c r="D8" s="52"/>
      <c r="E8" s="52"/>
      <c r="F8" s="16">
        <f t="shared" si="0"/>
        <v>0</v>
      </c>
    </row>
    <row r="9" spans="1:6" ht="35.1" customHeight="1" x14ac:dyDescent="0.3">
      <c r="A9" s="94"/>
      <c r="B9" s="15" t="s">
        <v>39</v>
      </c>
      <c r="C9" s="52"/>
      <c r="D9" s="52"/>
      <c r="E9" s="52"/>
      <c r="F9" s="16">
        <f t="shared" si="0"/>
        <v>0</v>
      </c>
    </row>
    <row r="10" spans="1:6" ht="35.1" customHeight="1" x14ac:dyDescent="0.3">
      <c r="A10" s="94"/>
      <c r="B10" s="15" t="s">
        <v>40</v>
      </c>
      <c r="C10" s="52"/>
      <c r="D10" s="52"/>
      <c r="E10" s="52"/>
      <c r="F10" s="16">
        <f t="shared" si="0"/>
        <v>0</v>
      </c>
    </row>
    <row r="11" spans="1:6" ht="35.1" customHeight="1" x14ac:dyDescent="0.3">
      <c r="A11" s="94"/>
      <c r="B11" s="15" t="s">
        <v>41</v>
      </c>
      <c r="C11" s="52"/>
      <c r="D11" s="52"/>
      <c r="E11" s="52"/>
      <c r="F11" s="16">
        <f t="shared" si="0"/>
        <v>0</v>
      </c>
    </row>
    <row r="12" spans="1:6" ht="35.1" customHeight="1" x14ac:dyDescent="0.3">
      <c r="A12" s="94"/>
      <c r="B12" s="15" t="s">
        <v>74</v>
      </c>
      <c r="C12" s="52"/>
      <c r="D12" s="52"/>
      <c r="E12" s="52"/>
      <c r="F12" s="16">
        <f t="shared" si="0"/>
        <v>0</v>
      </c>
    </row>
    <row r="13" spans="1:6" ht="35.1" customHeight="1" x14ac:dyDescent="0.3">
      <c r="A13" s="94"/>
      <c r="B13" s="15" t="s">
        <v>44</v>
      </c>
      <c r="C13" s="52"/>
      <c r="D13" s="52"/>
      <c r="E13" s="52"/>
      <c r="F13" s="16">
        <f t="shared" si="0"/>
        <v>0</v>
      </c>
    </row>
    <row r="14" spans="1:6" ht="35.1" customHeight="1" x14ac:dyDescent="0.3">
      <c r="A14" s="94"/>
      <c r="B14" s="15" t="s">
        <v>45</v>
      </c>
      <c r="C14" s="52"/>
      <c r="D14" s="52"/>
      <c r="E14" s="52"/>
      <c r="F14" s="16">
        <f t="shared" si="0"/>
        <v>0</v>
      </c>
    </row>
    <row r="15" spans="1:6" x14ac:dyDescent="0.3">
      <c r="A15" s="95"/>
      <c r="B15" s="17" t="s">
        <v>75</v>
      </c>
      <c r="C15" s="16">
        <f>SUM(C6:C14)</f>
        <v>0</v>
      </c>
      <c r="D15" s="16">
        <f t="shared" ref="D15:E15" si="1">SUM(D6:D14)</f>
        <v>0</v>
      </c>
      <c r="E15" s="16">
        <f t="shared" si="1"/>
        <v>0</v>
      </c>
      <c r="F15" s="16">
        <f>SUM(C15:E15)</f>
        <v>0</v>
      </c>
    </row>
    <row r="16" spans="1:6" ht="35.1" customHeight="1" x14ac:dyDescent="0.3">
      <c r="A16" s="93" t="s">
        <v>57</v>
      </c>
      <c r="B16" s="15" t="s">
        <v>46</v>
      </c>
      <c r="C16" s="52"/>
      <c r="D16" s="52"/>
      <c r="E16" s="52"/>
      <c r="F16" s="16">
        <f t="shared" si="0"/>
        <v>0</v>
      </c>
    </row>
    <row r="17" spans="1:6" ht="35.1" customHeight="1" x14ac:dyDescent="0.3">
      <c r="A17" s="94"/>
      <c r="B17" s="15" t="s">
        <v>47</v>
      </c>
      <c r="C17" s="52"/>
      <c r="D17" s="52"/>
      <c r="E17" s="52"/>
      <c r="F17" s="16">
        <f t="shared" si="0"/>
        <v>0</v>
      </c>
    </row>
    <row r="18" spans="1:6" ht="35.1" customHeight="1" x14ac:dyDescent="0.3">
      <c r="A18" s="94"/>
      <c r="B18" s="15" t="s">
        <v>48</v>
      </c>
      <c r="C18" s="52"/>
      <c r="D18" s="52"/>
      <c r="E18" s="52"/>
      <c r="F18" s="16">
        <f t="shared" si="0"/>
        <v>0</v>
      </c>
    </row>
    <row r="19" spans="1:6" ht="35.1" customHeight="1" x14ac:dyDescent="0.3">
      <c r="A19" s="94"/>
      <c r="B19" s="15" t="s">
        <v>49</v>
      </c>
      <c r="C19" s="52"/>
      <c r="D19" s="52"/>
      <c r="E19" s="52"/>
      <c r="F19" s="16">
        <f t="shared" si="0"/>
        <v>0</v>
      </c>
    </row>
    <row r="20" spans="1:6" ht="35.1" customHeight="1" x14ac:dyDescent="0.3">
      <c r="A20" s="94"/>
      <c r="B20" s="15" t="s">
        <v>50</v>
      </c>
      <c r="C20" s="52"/>
      <c r="D20" s="52"/>
      <c r="E20" s="52"/>
      <c r="F20" s="16">
        <f t="shared" si="0"/>
        <v>0</v>
      </c>
    </row>
    <row r="21" spans="1:6" x14ac:dyDescent="0.3">
      <c r="A21" s="95"/>
      <c r="B21" s="17" t="s">
        <v>76</v>
      </c>
      <c r="C21" s="16">
        <f>SUM(C16:C20)</f>
        <v>0</v>
      </c>
      <c r="D21" s="16">
        <f t="shared" ref="D21:E21" si="2">SUM(D16:D20)</f>
        <v>0</v>
      </c>
      <c r="E21" s="16">
        <f t="shared" si="2"/>
        <v>0</v>
      </c>
      <c r="F21" s="16">
        <f t="shared" si="0"/>
        <v>0</v>
      </c>
    </row>
    <row r="22" spans="1:6" ht="35.1" customHeight="1" x14ac:dyDescent="0.3">
      <c r="A22" s="93" t="s">
        <v>77</v>
      </c>
      <c r="B22" s="18" t="s">
        <v>53</v>
      </c>
      <c r="C22" s="52"/>
      <c r="D22" s="52"/>
      <c r="E22" s="52"/>
      <c r="F22" s="16">
        <f t="shared" si="0"/>
        <v>0</v>
      </c>
    </row>
    <row r="23" spans="1:6" ht="35.1" customHeight="1" x14ac:dyDescent="0.3">
      <c r="A23" s="94"/>
      <c r="B23" s="18" t="s">
        <v>54</v>
      </c>
      <c r="C23" s="52"/>
      <c r="D23" s="52"/>
      <c r="E23" s="52"/>
      <c r="F23" s="16">
        <f t="shared" si="0"/>
        <v>0</v>
      </c>
    </row>
    <row r="24" spans="1:6" ht="35.1" customHeight="1" x14ac:dyDescent="0.3">
      <c r="A24" s="94"/>
      <c r="B24" s="18" t="s">
        <v>55</v>
      </c>
      <c r="C24" s="52"/>
      <c r="D24" s="52"/>
      <c r="E24" s="52"/>
      <c r="F24" s="16">
        <f t="shared" si="0"/>
        <v>0</v>
      </c>
    </row>
    <row r="25" spans="1:6" x14ac:dyDescent="0.3">
      <c r="A25" s="95"/>
      <c r="B25" s="19" t="s">
        <v>78</v>
      </c>
      <c r="C25" s="20">
        <f>SUM(C22:C24)</f>
        <v>0</v>
      </c>
      <c r="D25" s="20">
        <f t="shared" ref="D25:E25" si="3">SUM(D22:D24)</f>
        <v>0</v>
      </c>
      <c r="E25" s="20">
        <f t="shared" si="3"/>
        <v>0</v>
      </c>
      <c r="F25" s="16">
        <f t="shared" si="0"/>
        <v>0</v>
      </c>
    </row>
    <row r="26" spans="1:6" x14ac:dyDescent="0.3">
      <c r="A26" s="96" t="s">
        <v>79</v>
      </c>
      <c r="B26" s="97"/>
      <c r="C26" s="16">
        <f>C15+C21+C25</f>
        <v>0</v>
      </c>
      <c r="D26" s="16">
        <f>D15+D21+D25</f>
        <v>0</v>
      </c>
      <c r="E26" s="16">
        <f>E15+E21+E25</f>
        <v>0</v>
      </c>
      <c r="F26" s="16">
        <f>SUM(C26:E26)</f>
        <v>0</v>
      </c>
    </row>
    <row r="27" spans="1:6" ht="39.950000000000003" customHeight="1" x14ac:dyDescent="0.3">
      <c r="A27" s="91" t="s">
        <v>115</v>
      </c>
      <c r="B27" s="91"/>
      <c r="C27" s="91"/>
      <c r="D27" s="91"/>
      <c r="E27" s="91"/>
      <c r="F27" s="53"/>
    </row>
    <row r="28" spans="1:6" ht="39.950000000000003" customHeight="1" x14ac:dyDescent="0.3">
      <c r="A28" s="91" t="s">
        <v>116</v>
      </c>
      <c r="B28" s="91"/>
      <c r="C28" s="91"/>
      <c r="D28" s="91"/>
      <c r="E28" s="91"/>
      <c r="F28" s="16">
        <f>F27+F26</f>
        <v>0</v>
      </c>
    </row>
  </sheetData>
  <mergeCells count="8">
    <mergeCell ref="A28:E28"/>
    <mergeCell ref="A1:F1"/>
    <mergeCell ref="A6:A15"/>
    <mergeCell ref="A16:A21"/>
    <mergeCell ref="A22:A25"/>
    <mergeCell ref="A26:B26"/>
    <mergeCell ref="A27:E27"/>
    <mergeCell ref="B3:C3"/>
  </mergeCells>
  <pageMargins left="0.7" right="0.7" top="0.75" bottom="0.75" header="0.3" footer="0.3"/>
  <pageSetup paperSize="9" scale="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3"/>
  <sheetViews>
    <sheetView zoomScaleNormal="100" workbookViewId="0">
      <selection activeCell="A24" sqref="A24"/>
    </sheetView>
  </sheetViews>
  <sheetFormatPr baseColWidth="10" defaultColWidth="11.42578125" defaultRowHeight="16.5" x14ac:dyDescent="0.3"/>
  <cols>
    <col min="1" max="1" width="30.7109375" style="11" customWidth="1"/>
    <col min="2" max="4" width="20.7109375" style="11" customWidth="1"/>
    <col min="5" max="16384" width="11.42578125" style="11"/>
  </cols>
  <sheetData>
    <row r="1" spans="1:4" ht="18.75" x14ac:dyDescent="0.3">
      <c r="A1" s="92" t="s">
        <v>80</v>
      </c>
      <c r="B1" s="92"/>
      <c r="C1" s="92"/>
      <c r="D1" s="92"/>
    </row>
    <row r="2" spans="1:4" s="49" customFormat="1" ht="32.1" customHeight="1" x14ac:dyDescent="0.25">
      <c r="A2" s="48"/>
      <c r="B2" s="48"/>
      <c r="C2" s="48"/>
      <c r="D2" s="48"/>
    </row>
    <row r="3" spans="1:4" s="49" customFormat="1" ht="32.1" customHeight="1" x14ac:dyDescent="0.25">
      <c r="A3" s="50"/>
      <c r="B3" s="98" t="s">
        <v>120</v>
      </c>
      <c r="C3" s="99"/>
      <c r="D3" s="48"/>
    </row>
    <row r="4" spans="1:4" s="49" customFormat="1" ht="32.1" customHeight="1" x14ac:dyDescent="0.25">
      <c r="A4" s="48"/>
      <c r="B4" s="48"/>
      <c r="C4" s="48"/>
      <c r="D4" s="48"/>
    </row>
    <row r="5" spans="1:4" x14ac:dyDescent="0.3">
      <c r="A5" s="12" t="s">
        <v>81</v>
      </c>
      <c r="B5" s="100" t="s">
        <v>121</v>
      </c>
      <c r="C5" s="101"/>
      <c r="D5" s="102"/>
    </row>
    <row r="6" spans="1:4" x14ac:dyDescent="0.3">
      <c r="A6" s="28"/>
      <c r="B6" s="21" t="s">
        <v>56</v>
      </c>
      <c r="C6" s="22" t="s">
        <v>57</v>
      </c>
      <c r="D6" s="22" t="s">
        <v>77</v>
      </c>
    </row>
    <row r="7" spans="1:4" ht="33" customHeight="1" x14ac:dyDescent="0.3">
      <c r="A7" s="29" t="s">
        <v>82</v>
      </c>
      <c r="B7" s="54"/>
      <c r="C7" s="55"/>
      <c r="D7" s="55"/>
    </row>
    <row r="8" spans="1:4" ht="33" customHeight="1" x14ac:dyDescent="0.3">
      <c r="A8" s="30" t="s">
        <v>83</v>
      </c>
      <c r="B8" s="56"/>
      <c r="C8" s="57"/>
      <c r="D8" s="57"/>
    </row>
    <row r="9" spans="1:4" ht="33" customHeight="1" x14ac:dyDescent="0.3">
      <c r="A9" s="30" t="s">
        <v>84</v>
      </c>
      <c r="B9" s="56"/>
      <c r="C9" s="56"/>
      <c r="D9" s="56"/>
    </row>
    <row r="10" spans="1:4" ht="33" customHeight="1" x14ac:dyDescent="0.3">
      <c r="A10" s="30" t="s">
        <v>85</v>
      </c>
      <c r="B10" s="56"/>
      <c r="C10" s="57"/>
      <c r="D10" s="23"/>
    </row>
    <row r="11" spans="1:4" ht="33" customHeight="1" thickBot="1" x14ac:dyDescent="0.35">
      <c r="A11" s="30" t="s">
        <v>86</v>
      </c>
      <c r="B11" s="56"/>
      <c r="C11" s="57"/>
      <c r="D11" s="23"/>
    </row>
    <row r="12" spans="1:4" ht="33" customHeight="1" thickTop="1" thickBot="1" x14ac:dyDescent="0.35">
      <c r="A12" s="31" t="s">
        <v>87</v>
      </c>
      <c r="B12" s="24">
        <f>SUM(B7:B11)</f>
        <v>0</v>
      </c>
      <c r="C12" s="24">
        <f>SUM(C7:C11)</f>
        <v>0</v>
      </c>
      <c r="D12" s="24">
        <f>SUM(D7:D11)</f>
        <v>0</v>
      </c>
    </row>
    <row r="13" spans="1:4" ht="33" customHeight="1" thickBot="1" x14ac:dyDescent="0.35">
      <c r="A13" s="32" t="s">
        <v>88</v>
      </c>
      <c r="B13" s="103">
        <f>SUM(B12:D12)</f>
        <v>0</v>
      </c>
      <c r="C13" s="103"/>
      <c r="D13" s="103"/>
    </row>
  </sheetData>
  <mergeCells count="4">
    <mergeCell ref="A1:D1"/>
    <mergeCell ref="B5:D5"/>
    <mergeCell ref="B13:D13"/>
    <mergeCell ref="B3:C3"/>
  </mergeCells>
  <pageMargins left="0.7" right="0.7" top="0.75" bottom="0.75" header="0.3" footer="0.3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6"/>
  <sheetViews>
    <sheetView zoomScaleNormal="100" workbookViewId="0">
      <selection activeCell="B15" sqref="B15"/>
    </sheetView>
  </sheetViews>
  <sheetFormatPr baseColWidth="10" defaultColWidth="11.42578125" defaultRowHeight="16.5" x14ac:dyDescent="0.3"/>
  <cols>
    <col min="1" max="1" width="30.7109375" style="11" customWidth="1"/>
    <col min="2" max="5" width="20.7109375" style="11" customWidth="1"/>
    <col min="6" max="16384" width="11.42578125" style="11"/>
  </cols>
  <sheetData>
    <row r="1" spans="1:5" ht="18.75" x14ac:dyDescent="0.3">
      <c r="A1" s="104" t="s">
        <v>90</v>
      </c>
      <c r="B1" s="104"/>
      <c r="C1" s="104"/>
      <c r="D1" s="104"/>
      <c r="E1" s="104"/>
    </row>
    <row r="2" spans="1:5" s="49" customFormat="1" ht="32.1" customHeight="1" x14ac:dyDescent="0.25">
      <c r="A2" s="48"/>
      <c r="B2" s="48"/>
      <c r="C2" s="48"/>
      <c r="D2" s="48"/>
    </row>
    <row r="3" spans="1:5" s="49" customFormat="1" ht="32.1" customHeight="1" x14ac:dyDescent="0.25">
      <c r="A3" s="50"/>
      <c r="B3" s="98" t="s">
        <v>120</v>
      </c>
      <c r="C3" s="99"/>
      <c r="D3" s="48"/>
    </row>
    <row r="4" spans="1:5" s="49" customFormat="1" ht="32.1" customHeight="1" x14ac:dyDescent="0.25">
      <c r="A4" s="48"/>
      <c r="B4" s="48"/>
      <c r="C4" s="48"/>
      <c r="D4" s="48"/>
    </row>
    <row r="5" spans="1:5" ht="49.5" x14ac:dyDescent="0.3">
      <c r="A5" s="25" t="s">
        <v>91</v>
      </c>
      <c r="B5" s="25" t="s">
        <v>92</v>
      </c>
      <c r="C5" s="25" t="s">
        <v>93</v>
      </c>
      <c r="D5" s="25" t="s">
        <v>94</v>
      </c>
      <c r="E5" s="25" t="s">
        <v>95</v>
      </c>
    </row>
    <row r="6" spans="1:5" ht="33" customHeight="1" x14ac:dyDescent="0.3">
      <c r="A6" s="34" t="s">
        <v>96</v>
      </c>
      <c r="B6" s="35" t="s">
        <v>97</v>
      </c>
      <c r="C6" s="58"/>
      <c r="D6" s="59"/>
      <c r="E6" s="60"/>
    </row>
    <row r="7" spans="1:5" ht="33" customHeight="1" x14ac:dyDescent="0.3">
      <c r="A7" s="34" t="s">
        <v>98</v>
      </c>
      <c r="B7" s="35" t="s">
        <v>97</v>
      </c>
      <c r="C7" s="58"/>
      <c r="D7" s="59"/>
      <c r="E7" s="60"/>
    </row>
    <row r="8" spans="1:5" ht="33" customHeight="1" x14ac:dyDescent="0.3">
      <c r="A8" s="34" t="s">
        <v>99</v>
      </c>
      <c r="B8" s="35" t="s">
        <v>100</v>
      </c>
      <c r="C8" s="58"/>
      <c r="D8" s="59"/>
      <c r="E8" s="60"/>
    </row>
    <row r="9" spans="1:5" ht="33" customHeight="1" x14ac:dyDescent="0.3">
      <c r="A9" s="34" t="s">
        <v>101</v>
      </c>
      <c r="B9" s="35" t="s">
        <v>102</v>
      </c>
      <c r="C9" s="58"/>
      <c r="D9" s="59"/>
      <c r="E9" s="60"/>
    </row>
    <row r="10" spans="1:5" ht="33" customHeight="1" x14ac:dyDescent="0.3">
      <c r="A10" s="34" t="s">
        <v>103</v>
      </c>
      <c r="B10" s="35" t="s">
        <v>104</v>
      </c>
      <c r="C10" s="58"/>
      <c r="D10" s="59"/>
      <c r="E10" s="60"/>
    </row>
    <row r="11" spans="1:5" ht="33" customHeight="1" x14ac:dyDescent="0.3">
      <c r="A11" s="34" t="s">
        <v>105</v>
      </c>
      <c r="B11" s="35" t="s">
        <v>106</v>
      </c>
      <c r="C11" s="58"/>
      <c r="D11" s="59"/>
      <c r="E11" s="60"/>
    </row>
    <row r="12" spans="1:5" ht="33" customHeight="1" x14ac:dyDescent="0.3">
      <c r="A12" s="34" t="s">
        <v>107</v>
      </c>
      <c r="B12" s="35" t="s">
        <v>108</v>
      </c>
      <c r="C12" s="58"/>
      <c r="D12" s="59"/>
      <c r="E12" s="60"/>
    </row>
    <row r="13" spans="1:5" ht="33" customHeight="1" x14ac:dyDescent="0.3">
      <c r="A13" s="34" t="s">
        <v>109</v>
      </c>
      <c r="B13" s="35" t="s">
        <v>110</v>
      </c>
      <c r="C13" s="58"/>
      <c r="D13" s="59"/>
      <c r="E13" s="60"/>
    </row>
    <row r="14" spans="1:5" x14ac:dyDescent="0.3">
      <c r="A14" s="26"/>
      <c r="B14" s="27"/>
      <c r="C14" s="27"/>
      <c r="D14" s="40" t="s">
        <v>6</v>
      </c>
      <c r="E14" s="41">
        <f>SUM(E6:E13)</f>
        <v>0</v>
      </c>
    </row>
    <row r="15" spans="1:5" x14ac:dyDescent="0.3">
      <c r="D15" s="37" t="s">
        <v>118</v>
      </c>
      <c r="E15" s="36">
        <f>(E16/120)*20</f>
        <v>0</v>
      </c>
    </row>
    <row r="16" spans="1:5" x14ac:dyDescent="0.3">
      <c r="D16" s="37" t="s">
        <v>119</v>
      </c>
      <c r="E16" s="39">
        <f>E14*1.2</f>
        <v>0</v>
      </c>
    </row>
  </sheetData>
  <mergeCells count="2">
    <mergeCell ref="A1:E1"/>
    <mergeCell ref="B3:C3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DPGF</vt:lpstr>
      <vt:lpstr>HEURES</vt:lpstr>
      <vt:lpstr>HEURES_EQUIPE</vt:lpstr>
      <vt:lpstr>SOUS-TRAITANCE</vt:lpstr>
    </vt:vector>
  </TitlesOfParts>
  <Company>Musée d'Orsay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FICHET Nicolas</dc:creator>
  <cp:lastModifiedBy>FICHET Nicolas</cp:lastModifiedBy>
  <cp:lastPrinted>2025-07-17T13:43:26Z</cp:lastPrinted>
  <dcterms:created xsi:type="dcterms:W3CDTF">2022-06-15T09:36:11Z</dcterms:created>
  <dcterms:modified xsi:type="dcterms:W3CDTF">2025-08-04T13:46:22Z</dcterms:modified>
</cp:coreProperties>
</file>